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-office-fs\E\Pentacle Server Files\Dropbox\Pentacle Theatre Team Folder(restored)\2020 Season Selection\"/>
    </mc:Choice>
  </mc:AlternateContent>
  <xr:revisionPtr revIDLastSave="0" documentId="13_ncr:1_{3A0C1F34-01C8-4C2D-ADE5-2664C256F7F9}" xr6:coauthVersionLast="43" xr6:coauthVersionMax="43" xr10:uidLastSave="{00000000-0000-0000-0000-000000000000}"/>
  <bookViews>
    <workbookView xWindow="-120" yWindow="-120" windowWidth="29040" windowHeight="15840" xr2:uid="{A2690D66-26FF-4265-9443-D7F0CE0A69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7" i="1"/>
  <c r="D11" i="1"/>
  <c r="E8" i="1"/>
</calcChain>
</file>

<file path=xl/sharedStrings.xml><?xml version="1.0" encoding="utf-8"?>
<sst xmlns="http://schemas.openxmlformats.org/spreadsheetml/2006/main" count="80" uniqueCount="52">
  <si>
    <t xml:space="preserve">She Kills Monsters </t>
  </si>
  <si>
    <t>James Rodgers</t>
  </si>
  <si>
    <t>Steve Franco</t>
  </si>
  <si>
    <t>Rabbit Hole</t>
  </si>
  <si>
    <t>Lindsay-Abaire</t>
  </si>
  <si>
    <t>Fireflies</t>
  </si>
  <si>
    <t>matthew Barber</t>
  </si>
  <si>
    <t xml:space="preserve">Good People </t>
  </si>
  <si>
    <t>The Cake</t>
  </si>
  <si>
    <t>Bekah Brunsteter</t>
  </si>
  <si>
    <t>Speed of Darkness</t>
  </si>
  <si>
    <t>Steven Tesich</t>
  </si>
  <si>
    <t xml:space="preserve">Peter &amp; Alice </t>
  </si>
  <si>
    <t>John Logan</t>
  </si>
  <si>
    <t xml:space="preserve">Emma </t>
  </si>
  <si>
    <t>Michael Bloom</t>
  </si>
  <si>
    <t>Mom’s Gift</t>
  </si>
  <si>
    <t>Phil Ohlson</t>
  </si>
  <si>
    <t xml:space="preserve">Ripcord </t>
  </si>
  <si>
    <t>Rumors</t>
  </si>
  <si>
    <t>Neil Simon</t>
  </si>
  <si>
    <t>restricted</t>
  </si>
  <si>
    <t>Title</t>
  </si>
  <si>
    <t>Author</t>
  </si>
  <si>
    <t>Royalty estimate</t>
  </si>
  <si>
    <t>Materials estimate</t>
  </si>
  <si>
    <t>available</t>
  </si>
  <si>
    <t>*available</t>
  </si>
  <si>
    <t>Licenser</t>
  </si>
  <si>
    <t>Samuel French</t>
  </si>
  <si>
    <t>Dramatic Publishing</t>
  </si>
  <si>
    <t>Dramatists</t>
  </si>
  <si>
    <t>EM Lewis</t>
  </si>
  <si>
    <t>This would require some investigation with the English publisher</t>
  </si>
  <si>
    <t>Simon Stephens</t>
  </si>
  <si>
    <t>The Curious Incident of the Dog in the Night-Time</t>
  </si>
  <si>
    <t xml:space="preserve">Agatha Christie's Murder on the Orient Express </t>
  </si>
  <si>
    <t>Peter Quilter</t>
  </si>
  <si>
    <t>Oberon Modern Plays</t>
  </si>
  <si>
    <t>?</t>
  </si>
  <si>
    <t>Comments</t>
  </si>
  <si>
    <t>* only Samuel French provides an availability -- and still recommends applying for rights</t>
  </si>
  <si>
    <t>In-laws, Outlaws and Other People (Who Should be Shot)</t>
  </si>
  <si>
    <t>Ken Ludwig</t>
  </si>
  <si>
    <t>Qui Nguyen </t>
  </si>
  <si>
    <t>David Lindsay-Abaire</t>
  </si>
  <si>
    <t>Availability</t>
  </si>
  <si>
    <t>The Infinite Black Suitcase</t>
  </si>
  <si>
    <t>It’s a Wonderful Life</t>
  </si>
  <si>
    <t>Glorious!:  The True Story of Florence Foster Jenkins, the Worst Singer in the World</t>
  </si>
  <si>
    <t>Much Ado About Nothing</t>
  </si>
  <si>
    <t>William Shakespeare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</si>
</sst>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rgb="FF22222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6" fontId="0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9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ABC50F-3E91-4019-B6D6-E6D5CFA1860D}" name="Table1" displayName="Table1" ref="A1:G19" totalsRowShown="0" headerRowDxfId="8" dataDxfId="0">
  <autoFilter ref="A1:G19" xr:uid="{765B6BA4-F8E3-4C2C-B4D8-56B218995C79}"/>
  <sortState xmlns:xlrd2="http://schemas.microsoft.com/office/spreadsheetml/2017/richdata2" ref="A2:G18">
    <sortCondition ref="A1:A18"/>
  </sortState>
  <tableColumns count="7">
    <tableColumn id="1" xr3:uid="{ED588DA6-6938-4776-8E92-FE0CBD94E3B8}" name="Title" dataDxfId="7"/>
    <tableColumn id="2" xr3:uid="{9F66E9FD-A1A7-4EB3-BB4C-47804E8090D8}" name="Author" dataDxfId="6"/>
    <tableColumn id="3" xr3:uid="{37687D61-0D42-410F-8C06-0B9AAE276B7B}" name="Availability" dataDxfId="5"/>
    <tableColumn id="4" xr3:uid="{595D7C32-6F19-401E-A940-CD3DE4612371}" name="Royalty estimate" dataDxfId="4" dataCellStyle="Currency"/>
    <tableColumn id="5" xr3:uid="{EA98251D-037C-445F-A3FB-92726FBD4AC9}" name="Materials estimate" dataDxfId="3" dataCellStyle="Currency"/>
    <tableColumn id="6" xr3:uid="{27F7ACC9-0EB4-4633-91D0-8E9F7AF071F7}" name="Licenser" dataDxfId="2"/>
    <tableColumn id="7" xr3:uid="{CE438B07-6A08-4F5E-AB9D-F01885741225}" name="Commen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0E61-6590-44F1-8955-8B1D3C41D843}">
  <dimension ref="A1:G19"/>
  <sheetViews>
    <sheetView tabSelected="1" workbookViewId="0">
      <selection activeCell="A2" sqref="A2"/>
    </sheetView>
  </sheetViews>
  <sheetFormatPr defaultRowHeight="15" x14ac:dyDescent="0.25"/>
  <cols>
    <col min="1" max="1" width="36.140625" customWidth="1"/>
    <col min="2" max="6" width="17.5703125" customWidth="1"/>
    <col min="7" max="7" width="38.7109375" customWidth="1"/>
  </cols>
  <sheetData>
    <row r="1" spans="1:7" ht="63.75" customHeight="1" x14ac:dyDescent="0.35">
      <c r="A1" s="3" t="s">
        <v>22</v>
      </c>
      <c r="B1" s="3" t="s">
        <v>23</v>
      </c>
      <c r="C1" s="3" t="s">
        <v>46</v>
      </c>
      <c r="D1" s="3" t="s">
        <v>24</v>
      </c>
      <c r="E1" s="3" t="s">
        <v>25</v>
      </c>
      <c r="F1" s="3" t="s">
        <v>28</v>
      </c>
      <c r="G1" s="3" t="s">
        <v>40</v>
      </c>
    </row>
    <row r="2" spans="1:7" ht="63.75" customHeight="1" x14ac:dyDescent="0.25">
      <c r="A2" s="7" t="s">
        <v>36</v>
      </c>
      <c r="B2" s="1" t="s">
        <v>43</v>
      </c>
      <c r="C2" s="4" t="s">
        <v>21</v>
      </c>
      <c r="D2" s="5">
        <v>2720</v>
      </c>
      <c r="E2" s="5">
        <v>109</v>
      </c>
      <c r="F2" s="4" t="s">
        <v>29</v>
      </c>
      <c r="G2" s="4"/>
    </row>
    <row r="3" spans="1:7" ht="63.75" customHeight="1" x14ac:dyDescent="0.25">
      <c r="A3" s="8" t="s">
        <v>14</v>
      </c>
      <c r="B3" s="2" t="s">
        <v>15</v>
      </c>
      <c r="C3" s="4" t="s">
        <v>26</v>
      </c>
      <c r="D3" s="5">
        <v>1995</v>
      </c>
      <c r="E3" s="5">
        <v>129</v>
      </c>
      <c r="F3" s="4" t="s">
        <v>29</v>
      </c>
      <c r="G3" s="4"/>
    </row>
    <row r="4" spans="1:7" ht="63.75" customHeight="1" x14ac:dyDescent="0.25">
      <c r="A4" s="7" t="s">
        <v>5</v>
      </c>
      <c r="B4" s="1" t="s">
        <v>6</v>
      </c>
      <c r="C4" s="4" t="s">
        <v>27</v>
      </c>
      <c r="D4" s="5">
        <v>1700</v>
      </c>
      <c r="E4" s="5">
        <v>100</v>
      </c>
      <c r="F4" s="4" t="s">
        <v>31</v>
      </c>
      <c r="G4" s="4"/>
    </row>
    <row r="5" spans="1:7" ht="63.75" customHeight="1" x14ac:dyDescent="0.25">
      <c r="A5" s="8" t="s">
        <v>49</v>
      </c>
      <c r="B5" s="2" t="s">
        <v>37</v>
      </c>
      <c r="C5" s="4" t="s">
        <v>26</v>
      </c>
      <c r="D5" s="5">
        <v>2720</v>
      </c>
      <c r="E5" s="5">
        <v>90</v>
      </c>
      <c r="F5" s="4" t="s">
        <v>29</v>
      </c>
      <c r="G5" s="4"/>
    </row>
    <row r="6" spans="1:7" ht="63.75" customHeight="1" x14ac:dyDescent="0.25">
      <c r="A6" s="7" t="s">
        <v>7</v>
      </c>
      <c r="B6" s="1" t="s">
        <v>4</v>
      </c>
      <c r="C6" s="4" t="s">
        <v>27</v>
      </c>
      <c r="D6" s="5">
        <v>1700</v>
      </c>
      <c r="E6" s="5">
        <v>100</v>
      </c>
      <c r="F6" s="4" t="s">
        <v>31</v>
      </c>
      <c r="G6" s="4"/>
    </row>
    <row r="7" spans="1:7" ht="63.75" customHeight="1" x14ac:dyDescent="0.25">
      <c r="A7" s="7" t="s">
        <v>42</v>
      </c>
      <c r="B7" s="1" t="s">
        <v>2</v>
      </c>
      <c r="C7" s="4" t="s">
        <v>26</v>
      </c>
      <c r="D7" s="5">
        <v>2720</v>
      </c>
      <c r="E7" s="5">
        <v>159</v>
      </c>
      <c r="F7" s="4" t="s">
        <v>29</v>
      </c>
      <c r="G7" s="4"/>
    </row>
    <row r="8" spans="1:7" ht="63.75" customHeight="1" x14ac:dyDescent="0.25">
      <c r="A8" s="7" t="s">
        <v>48</v>
      </c>
      <c r="B8" s="1" t="s">
        <v>1</v>
      </c>
      <c r="C8" s="4" t="s">
        <v>26</v>
      </c>
      <c r="D8" s="5">
        <v>1700</v>
      </c>
      <c r="E8" s="5">
        <f>10.95*30</f>
        <v>328.5</v>
      </c>
      <c r="F8" s="4" t="s">
        <v>30</v>
      </c>
      <c r="G8" s="4"/>
    </row>
    <row r="9" spans="1:7" ht="63.75" customHeight="1" x14ac:dyDescent="0.25">
      <c r="A9" s="8" t="s">
        <v>16</v>
      </c>
      <c r="B9" s="2" t="s">
        <v>17</v>
      </c>
      <c r="C9" s="4" t="s">
        <v>26</v>
      </c>
      <c r="D9" s="5">
        <v>1955</v>
      </c>
      <c r="E9" s="5">
        <v>69</v>
      </c>
      <c r="F9" s="4" t="s">
        <v>29</v>
      </c>
      <c r="G9" s="4"/>
    </row>
    <row r="10" spans="1:7" ht="63.75" customHeight="1" x14ac:dyDescent="0.25">
      <c r="A10" s="7" t="s">
        <v>12</v>
      </c>
      <c r="B10" s="1" t="s">
        <v>13</v>
      </c>
      <c r="C10" s="4" t="s">
        <v>39</v>
      </c>
      <c r="D10" s="5"/>
      <c r="E10" s="5"/>
      <c r="F10" s="4" t="s">
        <v>38</v>
      </c>
      <c r="G10" s="4" t="s">
        <v>33</v>
      </c>
    </row>
    <row r="11" spans="1:7" ht="63.75" customHeight="1" x14ac:dyDescent="0.25">
      <c r="A11" s="7" t="s">
        <v>3</v>
      </c>
      <c r="B11" s="1" t="s">
        <v>45</v>
      </c>
      <c r="C11" s="4" t="s">
        <v>27</v>
      </c>
      <c r="D11" s="5">
        <f>120*17+35</f>
        <v>2075</v>
      </c>
      <c r="E11" s="5">
        <v>100</v>
      </c>
      <c r="F11" s="4" t="s">
        <v>31</v>
      </c>
      <c r="G11" s="4" t="s">
        <v>41</v>
      </c>
    </row>
    <row r="12" spans="1:7" ht="63.75" customHeight="1" x14ac:dyDescent="0.25">
      <c r="A12" s="8" t="s">
        <v>18</v>
      </c>
      <c r="B12" s="2" t="s">
        <v>45</v>
      </c>
      <c r="C12" s="4" t="s">
        <v>27</v>
      </c>
      <c r="D12" s="5">
        <f>125*17+20</f>
        <v>2145</v>
      </c>
      <c r="E12" s="5">
        <v>100</v>
      </c>
      <c r="F12" s="4" t="s">
        <v>31</v>
      </c>
      <c r="G12" s="4"/>
    </row>
    <row r="13" spans="1:7" ht="63.75" customHeight="1" x14ac:dyDescent="0.25">
      <c r="A13" s="8" t="s">
        <v>19</v>
      </c>
      <c r="B13" s="2" t="s">
        <v>20</v>
      </c>
      <c r="C13" s="4" t="s">
        <v>21</v>
      </c>
      <c r="D13" s="5">
        <v>2975</v>
      </c>
      <c r="E13" s="5">
        <v>109</v>
      </c>
      <c r="F13" s="4" t="s">
        <v>29</v>
      </c>
      <c r="G13" s="4"/>
    </row>
    <row r="14" spans="1:7" ht="63.75" customHeight="1" x14ac:dyDescent="0.25">
      <c r="A14" s="7" t="s">
        <v>0</v>
      </c>
      <c r="B14" s="1" t="s">
        <v>44</v>
      </c>
      <c r="C14" s="4" t="s">
        <v>26</v>
      </c>
      <c r="D14" s="5">
        <v>2720</v>
      </c>
      <c r="E14" s="5">
        <v>99</v>
      </c>
      <c r="F14" s="4" t="s">
        <v>29</v>
      </c>
      <c r="G14" s="4"/>
    </row>
    <row r="15" spans="1:7" ht="63.75" customHeight="1" x14ac:dyDescent="0.25">
      <c r="A15" s="7" t="s">
        <v>10</v>
      </c>
      <c r="B15" s="1" t="s">
        <v>11</v>
      </c>
      <c r="C15" s="4" t="s">
        <v>26</v>
      </c>
      <c r="D15" s="6">
        <v>1955</v>
      </c>
      <c r="E15" s="5">
        <v>59</v>
      </c>
      <c r="F15" s="4" t="s">
        <v>29</v>
      </c>
      <c r="G15" s="4"/>
    </row>
    <row r="16" spans="1:7" ht="63.75" customHeight="1" x14ac:dyDescent="0.25">
      <c r="A16" s="7" t="s">
        <v>8</v>
      </c>
      <c r="B16" s="1" t="s">
        <v>9</v>
      </c>
      <c r="C16" s="4" t="s">
        <v>21</v>
      </c>
      <c r="D16" s="5">
        <v>2720</v>
      </c>
      <c r="E16" s="5">
        <v>49</v>
      </c>
      <c r="F16" s="4" t="s">
        <v>29</v>
      </c>
      <c r="G16" s="4"/>
    </row>
    <row r="17" spans="1:7" ht="63.75" customHeight="1" x14ac:dyDescent="0.25">
      <c r="A17" s="7" t="s">
        <v>35</v>
      </c>
      <c r="B17" s="1" t="s">
        <v>34</v>
      </c>
      <c r="C17" s="4" t="s">
        <v>27</v>
      </c>
      <c r="D17" s="5">
        <f>120*17</f>
        <v>2040</v>
      </c>
      <c r="E17" s="5">
        <v>150</v>
      </c>
      <c r="F17" s="4" t="s">
        <v>31</v>
      </c>
      <c r="G17" s="4"/>
    </row>
    <row r="18" spans="1:7" ht="63.75" customHeight="1" x14ac:dyDescent="0.25">
      <c r="A18" s="7" t="s">
        <v>47</v>
      </c>
      <c r="B18" s="2" t="s">
        <v>32</v>
      </c>
      <c r="C18" s="4" t="s">
        <v>26</v>
      </c>
      <c r="D18" s="5">
        <v>1955</v>
      </c>
      <c r="E18" s="5">
        <v>159</v>
      </c>
      <c r="F18" s="4" t="s">
        <v>29</v>
      </c>
      <c r="G18" s="4"/>
    </row>
    <row r="19" spans="1:7" ht="63.75" customHeight="1" x14ac:dyDescent="0.25">
      <c r="A19" s="8" t="s">
        <v>50</v>
      </c>
      <c r="B19" s="2" t="s">
        <v>51</v>
      </c>
      <c r="C19" s="4" t="s">
        <v>26</v>
      </c>
      <c r="D19" s="5">
        <v>0</v>
      </c>
      <c r="E19" s="5">
        <v>200</v>
      </c>
      <c r="F19" s="4"/>
      <c r="G19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Pentacle Theatre</dc:creator>
  <cp:lastModifiedBy>Pentacle Theatre</cp:lastModifiedBy>
  <dcterms:created xsi:type="dcterms:W3CDTF">2019-04-10T22:29:27Z</dcterms:created>
  <dcterms:modified xsi:type="dcterms:W3CDTF">2019-04-25T20:17:17Z</dcterms:modified>
</cp:coreProperties>
</file>