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2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<sst xmlns="http://schemas.openxmlformats.org/spreadsheetml/2006/main" count="71" uniqueCount="66">
  <si>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F</t>
  </si>
  <si>
    <t>I</t>
  </si>
  <si>
    <t>II</t>
  </si>
  <si>
    <t>III</t>
  </si>
  <si>
    <t>IV</t>
  </si>
  <si>
    <t>V</t>
  </si>
  <si>
    <t>VI</t>
  </si>
  <si>
    <t>VII</t>
  </si>
  <si>
    <t>VIII</t>
  </si>
  <si>
    <t>What</t>
  </si>
  <si>
    <t>Who</t>
  </si>
  <si>
    <t>Days until Opening</t>
  </si>
  <si>
    <t>Day</t>
  </si>
  <si>
    <t>Beauty &amp; Beast</t>
  </si>
  <si>
    <t>Dancing at Lughnasa</t>
  </si>
  <si>
    <t>Calendar Girls</t>
  </si>
  <si>
    <t>Elephant Man</t>
  </si>
  <si>
    <t>Cabaret</t>
  </si>
  <si>
    <t>1984</t>
  </si>
  <si>
    <t>Savannah Sipping Soc</t>
  </si>
  <si>
    <t>Dracula</t>
  </si>
  <si>
    <t>Little Shop</t>
  </si>
  <si>
    <t>Bio forms</t>
  </si>
  <si>
    <t>to director</t>
  </si>
  <si>
    <t>Audition</t>
  </si>
  <si>
    <t>Sat</t>
  </si>
  <si>
    <t>Bios, head shots, new ads</t>
  </si>
  <si>
    <t>from director, photographer, office</t>
  </si>
  <si>
    <t>Mon</t>
  </si>
  <si>
    <t>—</t>
  </si>
  <si>
    <t>All other material</t>
  </si>
  <si>
    <t>to Hinrich</t>
  </si>
  <si>
    <t>Rehearsal shots</t>
  </si>
  <si>
    <t>from photographer</t>
  </si>
  <si>
    <t>Wed NOON</t>
  </si>
  <si>
    <t>First proofs</t>
  </si>
  <si>
    <t>to director &amp; office</t>
  </si>
  <si>
    <t>Fri</t>
  </si>
  <si>
    <t>Corrections, set, lights, strike</t>
  </si>
  <si>
    <t>from director &amp; office</t>
  </si>
  <si>
    <t>Tue NOON</t>
  </si>
  <si>
    <t>Final proof</t>
  </si>
  <si>
    <t>to office</t>
  </si>
  <si>
    <t>Thu</t>
  </si>
  <si>
    <t>Program to printer</t>
  </si>
  <si>
    <t>to printer</t>
  </si>
  <si>
    <t>Opening Night</t>
  </si>
  <si>
    <t>Director</t>
  </si>
  <si>
    <t>Jo Dodge</t>
  </si>
  <si>
    <t>Loriann Schmidt</t>
  </si>
  <si>
    <t>Jill Sorensen</t>
  </si>
  <si>
    <t>Ed Schoaps</t>
  </si>
  <si>
    <t>Jenni Bertels</t>
  </si>
  <si>
    <t>Jeff Witt</t>
  </si>
  <si>
    <t>David Ballantyne</t>
  </si>
  <si>
    <t>Robert Salberg</t>
  </si>
  <si>
    <t>A.D., co-director</t>
  </si>
  <si>
    <t>Susan Schoaps</t>
  </si>
  <si>
    <t>Dani Potter</t>
  </si>
  <si>
    <t>Board Liaison</t>
  </si>
  <si>
    <t>Prod. Assistant</t>
  </si>
  <si>
    <t>All dates calculated from the date of the first opening night</t>
  </si>
  <si>
    <t>Karen McCarty</t>
  </si>
  <si>
    <t>Mary Ann Potter</t>
  </si>
  <si>
    <t>Heathre Powell</t>
  </si>
  <si>
    <t>David Cristobal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</si>
</sst>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;@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Helv"/>
      <family val="0"/>
    </font>
    <font>
      <b/>
      <sz val="12"/>
      <name val="Helvetica Neue"/>
      <family val="0"/>
    </font>
    <font>
      <sz val="10"/>
      <name val="Helvetica Neue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7"/>
      <name val="Helv"/>
      <family val="0"/>
    </font>
    <font>
      <b/>
      <sz val="10"/>
      <color indexed="9"/>
      <name val="Helv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8000"/>
      <name val="Helv"/>
      <family val="0"/>
    </font>
    <font>
      <b/>
      <sz val="10"/>
      <color theme="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3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39" fillId="0" borderId="0" xfId="0" applyFont="1" applyFill="1" applyAlignment="1">
      <alignment horizontal="left" wrapText="1"/>
    </xf>
    <xf numFmtId="14" fontId="40" fillId="33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J15" sqref="J15"/>
    </sheetView>
  </sheetViews>
  <sheetFormatPr defaultColWidth="11.00390625" defaultRowHeight="15.75"/>
  <cols>
    <col min="1" max="1" width="23.125" style="0" bestFit="1" customWidth="1"/>
    <col min="2" max="2" width="26.875" style="0" bestFit="1" customWidth="1"/>
    <col min="3" max="3" width="10.625" style="0" bestFit="1" customWidth="1"/>
    <col min="4" max="4" width="10.00390625" style="0" bestFit="1" customWidth="1"/>
    <col min="5" max="5" width="9.625" style="0" bestFit="1" customWidth="1"/>
    <col min="6" max="6" width="14.375" style="0" bestFit="1" customWidth="1"/>
    <col min="7" max="7" width="11.125" style="0" bestFit="1" customWidth="1"/>
    <col min="8" max="8" width="9.875" style="0" bestFit="1" customWidth="1"/>
    <col min="9" max="9" width="13.125" style="0" bestFit="1" customWidth="1"/>
    <col min="10" max="10" width="11.50390625" style="0" bestFit="1" customWidth="1"/>
    <col min="11" max="11" width="10.625" style="0" bestFit="1" customWidth="1"/>
    <col min="12" max="12" width="14.875" style="0" bestFit="1" customWidth="1"/>
    <col min="13" max="13" width="13.125" style="0" bestFit="1" customWidth="1"/>
  </cols>
  <sheetData>
    <row r="1" spans="1:13" ht="15.75">
      <c r="A1" s="20"/>
      <c r="B1" s="1"/>
      <c r="C1" s="1"/>
      <c r="D1" s="1"/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</row>
    <row r="2" spans="1:13" ht="47.25">
      <c r="A2" s="2" t="s">
        <v>9</v>
      </c>
      <c r="B2" s="3" t="s">
        <v>10</v>
      </c>
      <c r="C2" s="3" t="s">
        <v>11</v>
      </c>
      <c r="D2" s="3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</row>
    <row r="3" spans="1:13" ht="15.75">
      <c r="A3" s="5" t="s">
        <v>22</v>
      </c>
      <c r="B3" s="6" t="s">
        <v>23</v>
      </c>
      <c r="C3" s="7" t="s">
        <v>24</v>
      </c>
      <c r="D3" s="6" t="s">
        <v>25</v>
      </c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5" t="s">
        <v>26</v>
      </c>
      <c r="B4" s="6" t="s">
        <v>27</v>
      </c>
      <c r="C4" s="7">
        <v>25</v>
      </c>
      <c r="D4" s="6" t="s">
        <v>28</v>
      </c>
      <c r="E4" s="9" t="s">
        <v>29</v>
      </c>
      <c r="F4" s="10">
        <f aca="true" t="shared" si="0" ref="F4:M4">F11-25</f>
        <v>43094</v>
      </c>
      <c r="G4" s="10">
        <f t="shared" si="0"/>
        <v>43136</v>
      </c>
      <c r="H4" s="10">
        <f t="shared" si="0"/>
        <v>43178</v>
      </c>
      <c r="I4" s="10">
        <f t="shared" si="0"/>
        <v>43220</v>
      </c>
      <c r="J4" s="10">
        <f t="shared" si="0"/>
        <v>43262</v>
      </c>
      <c r="K4" s="10">
        <f t="shared" si="0"/>
        <v>43304</v>
      </c>
      <c r="L4" s="10">
        <f t="shared" si="0"/>
        <v>43346</v>
      </c>
      <c r="M4" s="10">
        <f t="shared" si="0"/>
        <v>43388</v>
      </c>
    </row>
    <row r="5" spans="1:13" ht="15.75">
      <c r="A5" s="5" t="s">
        <v>30</v>
      </c>
      <c r="B5" s="6" t="s">
        <v>31</v>
      </c>
      <c r="C5" s="7">
        <v>18</v>
      </c>
      <c r="D5" s="6" t="s">
        <v>28</v>
      </c>
      <c r="F5" s="10">
        <f aca="true" t="shared" si="1" ref="F5:M5">F11-18</f>
        <v>43101</v>
      </c>
      <c r="G5" s="10">
        <f t="shared" si="1"/>
        <v>43143</v>
      </c>
      <c r="H5" s="10">
        <f t="shared" si="1"/>
        <v>43185</v>
      </c>
      <c r="I5" s="10">
        <f t="shared" si="1"/>
        <v>43227</v>
      </c>
      <c r="J5" s="10">
        <f t="shared" si="1"/>
        <v>43269</v>
      </c>
      <c r="K5" s="10">
        <f t="shared" si="1"/>
        <v>43311</v>
      </c>
      <c r="L5" s="10">
        <f t="shared" si="1"/>
        <v>43353</v>
      </c>
      <c r="M5" s="10">
        <f t="shared" si="1"/>
        <v>43395</v>
      </c>
    </row>
    <row r="6" spans="1:13" ht="15.75">
      <c r="A6" s="5" t="s">
        <v>32</v>
      </c>
      <c r="B6" s="6" t="s">
        <v>33</v>
      </c>
      <c r="C6" s="7">
        <v>16</v>
      </c>
      <c r="D6" s="6" t="s">
        <v>34</v>
      </c>
      <c r="F6" s="10">
        <f aca="true" t="shared" si="2" ref="F6:M6">F11-16</f>
        <v>43103</v>
      </c>
      <c r="G6" s="10">
        <f t="shared" si="2"/>
        <v>43145</v>
      </c>
      <c r="H6" s="10">
        <f t="shared" si="2"/>
        <v>43187</v>
      </c>
      <c r="I6" s="10">
        <f t="shared" si="2"/>
        <v>43229</v>
      </c>
      <c r="J6" s="10">
        <f t="shared" si="2"/>
        <v>43271</v>
      </c>
      <c r="K6" s="10">
        <f t="shared" si="2"/>
        <v>43313</v>
      </c>
      <c r="L6" s="10">
        <f t="shared" si="2"/>
        <v>43355</v>
      </c>
      <c r="M6" s="10">
        <f t="shared" si="2"/>
        <v>43397</v>
      </c>
    </row>
    <row r="7" spans="1:13" ht="15.75">
      <c r="A7" s="5" t="s">
        <v>35</v>
      </c>
      <c r="B7" s="6" t="s">
        <v>36</v>
      </c>
      <c r="C7" s="7">
        <v>14</v>
      </c>
      <c r="D7" s="6" t="s">
        <v>37</v>
      </c>
      <c r="F7" s="10">
        <f aca="true" t="shared" si="3" ref="F7:M7">F11-14</f>
        <v>43105</v>
      </c>
      <c r="G7" s="10">
        <f t="shared" si="3"/>
        <v>43147</v>
      </c>
      <c r="H7" s="10">
        <f t="shared" si="3"/>
        <v>43189</v>
      </c>
      <c r="I7" s="10">
        <f t="shared" si="3"/>
        <v>43231</v>
      </c>
      <c r="J7" s="10">
        <f t="shared" si="3"/>
        <v>43273</v>
      </c>
      <c r="K7" s="10">
        <f t="shared" si="3"/>
        <v>43315</v>
      </c>
      <c r="L7" s="10">
        <f t="shared" si="3"/>
        <v>43357</v>
      </c>
      <c r="M7" s="10">
        <f t="shared" si="3"/>
        <v>43399</v>
      </c>
    </row>
    <row r="8" spans="1:13" ht="15.75">
      <c r="A8" s="5" t="s">
        <v>38</v>
      </c>
      <c r="B8" s="6" t="s">
        <v>39</v>
      </c>
      <c r="C8" s="7">
        <v>10</v>
      </c>
      <c r="D8" s="6" t="s">
        <v>40</v>
      </c>
      <c r="F8" s="10">
        <f aca="true" t="shared" si="4" ref="F8:M8">F11-10</f>
        <v>43109</v>
      </c>
      <c r="G8" s="10">
        <f t="shared" si="4"/>
        <v>43151</v>
      </c>
      <c r="H8" s="10">
        <f t="shared" si="4"/>
        <v>43193</v>
      </c>
      <c r="I8" s="10">
        <f t="shared" si="4"/>
        <v>43235</v>
      </c>
      <c r="J8" s="10">
        <f t="shared" si="4"/>
        <v>43277</v>
      </c>
      <c r="K8" s="10">
        <f t="shared" si="4"/>
        <v>43319</v>
      </c>
      <c r="L8" s="10">
        <f t="shared" si="4"/>
        <v>43361</v>
      </c>
      <c r="M8" s="10">
        <f t="shared" si="4"/>
        <v>43403</v>
      </c>
    </row>
    <row r="9" spans="1:13" ht="15.75">
      <c r="A9" s="5" t="s">
        <v>41</v>
      </c>
      <c r="B9" s="6" t="s">
        <v>42</v>
      </c>
      <c r="C9" s="7">
        <v>8</v>
      </c>
      <c r="D9" s="6" t="s">
        <v>43</v>
      </c>
      <c r="F9" s="10">
        <f aca="true" t="shared" si="5" ref="F9:M9">F11-8</f>
        <v>43111</v>
      </c>
      <c r="G9" s="10">
        <f t="shared" si="5"/>
        <v>43153</v>
      </c>
      <c r="H9" s="10">
        <f t="shared" si="5"/>
        <v>43195</v>
      </c>
      <c r="I9" s="10">
        <f t="shared" si="5"/>
        <v>43237</v>
      </c>
      <c r="J9" s="10">
        <f t="shared" si="5"/>
        <v>43279</v>
      </c>
      <c r="K9" s="10">
        <f t="shared" si="5"/>
        <v>43321</v>
      </c>
      <c r="L9" s="10">
        <f t="shared" si="5"/>
        <v>43363</v>
      </c>
      <c r="M9" s="10">
        <f t="shared" si="5"/>
        <v>43405</v>
      </c>
    </row>
    <row r="10" spans="1:13" ht="15.75">
      <c r="A10" s="5" t="s">
        <v>44</v>
      </c>
      <c r="B10" s="6" t="s">
        <v>45</v>
      </c>
      <c r="C10" s="7">
        <v>7</v>
      </c>
      <c r="D10" s="6" t="s">
        <v>37</v>
      </c>
      <c r="F10" s="10">
        <f aca="true" t="shared" si="6" ref="F10:M10">F11-7</f>
        <v>43112</v>
      </c>
      <c r="G10" s="10">
        <f t="shared" si="6"/>
        <v>43154</v>
      </c>
      <c r="H10" s="10">
        <f t="shared" si="6"/>
        <v>43196</v>
      </c>
      <c r="I10" s="10">
        <f t="shared" si="6"/>
        <v>43238</v>
      </c>
      <c r="J10" s="10">
        <f t="shared" si="6"/>
        <v>43280</v>
      </c>
      <c r="K10" s="10">
        <f t="shared" si="6"/>
        <v>43322</v>
      </c>
      <c r="L10" s="10">
        <f t="shared" si="6"/>
        <v>43364</v>
      </c>
      <c r="M10" s="10">
        <f t="shared" si="6"/>
        <v>43406</v>
      </c>
    </row>
    <row r="11" spans="1:13" ht="15.75">
      <c r="A11" s="5" t="s">
        <v>46</v>
      </c>
      <c r="B11" s="6"/>
      <c r="C11" s="7">
        <v>0</v>
      </c>
      <c r="D11" s="6" t="s">
        <v>37</v>
      </c>
      <c r="E11" s="10">
        <v>43105</v>
      </c>
      <c r="F11" s="11">
        <v>43119</v>
      </c>
      <c r="G11" s="10">
        <f aca="true" t="shared" si="7" ref="G11:M11">F11+42</f>
        <v>43161</v>
      </c>
      <c r="H11" s="10">
        <f t="shared" si="7"/>
        <v>43203</v>
      </c>
      <c r="I11" s="10">
        <f t="shared" si="7"/>
        <v>43245</v>
      </c>
      <c r="J11" s="10">
        <f t="shared" si="7"/>
        <v>43287</v>
      </c>
      <c r="K11" s="10">
        <f t="shared" si="7"/>
        <v>43329</v>
      </c>
      <c r="L11" s="10">
        <f t="shared" si="7"/>
        <v>43371</v>
      </c>
      <c r="M11" s="10">
        <f t="shared" si="7"/>
        <v>43413</v>
      </c>
    </row>
    <row r="12" spans="1:13" ht="15.75">
      <c r="A12" s="5"/>
      <c r="B12" s="6"/>
      <c r="C12" s="7"/>
      <c r="D12" s="6"/>
      <c r="E12" s="12"/>
      <c r="F12" s="12"/>
      <c r="G12" s="13"/>
      <c r="H12" s="12"/>
      <c r="I12" s="12"/>
      <c r="J12" s="12"/>
      <c r="K12" s="12"/>
      <c r="L12" s="12"/>
      <c r="M12" s="12"/>
    </row>
    <row r="13" spans="1:13" ht="15.75">
      <c r="A13" s="14" t="s">
        <v>47</v>
      </c>
      <c r="B13" s="15"/>
      <c r="C13" s="15"/>
      <c r="D13" s="15"/>
      <c r="E13" s="16" t="s">
        <v>48</v>
      </c>
      <c r="F13" s="16" t="s">
        <v>49</v>
      </c>
      <c r="G13" s="16" t="s">
        <v>50</v>
      </c>
      <c r="H13" s="16" t="s">
        <v>48</v>
      </c>
      <c r="I13" s="16" t="s">
        <v>51</v>
      </c>
      <c r="J13" s="16" t="s">
        <v>52</v>
      </c>
      <c r="K13" s="16" t="s">
        <v>53</v>
      </c>
      <c r="L13" s="16" t="s">
        <v>54</v>
      </c>
      <c r="M13" s="16" t="s">
        <v>55</v>
      </c>
    </row>
    <row r="14" spans="1:13" ht="15.75">
      <c r="A14" s="14" t="s">
        <v>56</v>
      </c>
      <c r="B14" s="15"/>
      <c r="C14" s="15"/>
      <c r="D14" s="15"/>
      <c r="E14" s="17"/>
      <c r="F14" s="17" t="s">
        <v>62</v>
      </c>
      <c r="G14" s="17" t="s">
        <v>63</v>
      </c>
      <c r="H14" s="17"/>
      <c r="I14" s="17" t="s">
        <v>57</v>
      </c>
      <c r="J14" s="17" t="s">
        <v>65</v>
      </c>
      <c r="K14" s="17" t="s">
        <v>58</v>
      </c>
      <c r="L14" s="18" t="s">
        <v>64</v>
      </c>
      <c r="M14" s="18" t="s">
        <v>50</v>
      </c>
    </row>
    <row r="15" spans="1:13" ht="15.75">
      <c r="A15" s="14" t="s">
        <v>59</v>
      </c>
      <c r="B15" s="15"/>
      <c r="C15" s="15"/>
      <c r="D15" s="15"/>
      <c r="E15" s="16"/>
      <c r="F15" s="16"/>
      <c r="G15" s="16"/>
      <c r="H15" s="16"/>
      <c r="I15" s="16"/>
      <c r="J15" s="17"/>
      <c r="K15" s="16"/>
      <c r="L15" s="16"/>
      <c r="M15" s="16"/>
    </row>
    <row r="16" spans="1:13" ht="15.75">
      <c r="A16" s="5" t="s">
        <v>60</v>
      </c>
      <c r="B16" s="5"/>
      <c r="C16" s="5"/>
      <c r="D16" s="5"/>
      <c r="E16" s="16"/>
      <c r="F16" s="16"/>
      <c r="G16" s="16"/>
      <c r="H16" s="16"/>
      <c r="I16" s="16"/>
      <c r="J16" s="16"/>
      <c r="K16" s="16"/>
      <c r="L16" s="16"/>
      <c r="M16" s="16"/>
    </row>
    <row r="17" ht="64.5">
      <c r="F17" s="19" t="s">
        <v>61</v>
      </c>
    </row>
  </sheetData>
  <sheetProtection/>
  <printOptions gridLines="1"/>
  <pageMargins left="0.75" right="0.75" top="1.75" bottom="1" header="0.5" footer="0.5"/>
  <pageSetup fitToHeight="1" fitToWidth="1" horizontalDpi="600" verticalDpi="600" orientation="landscape" paperSize="3" r:id="rId1"/>
  <headerFooter alignWithMargins="0">
    <oddHeader>&amp;C&amp;"-,Bold"&amp;22 2018 Pentacle Theatre
Program Deadlines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Cohographics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Lisa Joyce</cp:lastModifiedBy>
  <cp:lastPrinted>2017-09-21T19:31:04Z</cp:lastPrinted>
  <dcterms:created xsi:type="dcterms:W3CDTF">2017-07-22T16:03:52Z</dcterms:created>
  <dcterms:modified xsi:type="dcterms:W3CDTF">2018-04-24T19:31:03Z</dcterms:modified>
  <cp:category/>
  <cp:version/>
  <cp:contentType/>
  <cp:contentStatus/>
</cp:coreProperties>
</file>